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C16"/>
  <c r="C14"/>
  <c r="B14"/>
  <c r="C13"/>
  <c r="C11"/>
  <c r="C9"/>
  <c r="C17"/>
  <c r="C15"/>
  <c r="B17"/>
  <c r="B11"/>
  <c r="B9"/>
  <c r="B20"/>
  <c r="B16"/>
  <c r="B15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<sst xmlns="http://schemas.openxmlformats.org/spreadsheetml/2006/main" count="20" uniqueCount="20">
  <si>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</si>
  <si>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</si>
  <si>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</si>
  <si>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</si>
  <si>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</si>
  <si>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</si>
  <si>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</si>
  <si>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</si>
  <si>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</si>
  <si>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</si>
  <si>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</si>
  <si>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</si>
  <si>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</si>
  <si>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</si>
  <si>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</si>
  <si>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</si>
  <si>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</si>
  <si>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</si>
  <si>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</si>
  <si>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Всеволожского муниципального района Ленинградской области  на 01.09.2025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</si>
</sst>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B8" sqref="B8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1306411945/1000</f>
        <v>1306411.9450000001</v>
      </c>
      <c r="C9" s="3">
        <f>1165281672.67/1000</f>
        <v>1165281.67267</v>
      </c>
      <c r="D9" s="4">
        <f>B9-C9</f>
        <v>141130.27233000007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58979.79/1000</f>
        <v>58.979790000000001</v>
      </c>
      <c r="D11" s="4">
        <f t="shared" ref="D11:D18" si="0">B11-C11</f>
        <v>-8.9797900000000013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8983.99/1000</f>
        <v>8.9839900000000004</v>
      </c>
      <c r="D13" s="4">
        <f t="shared" si="0"/>
        <v>-8.9839900000000004</v>
      </c>
    </row>
    <row r="14" spans="1:4">
      <c r="A14" s="12" t="s">
        <v>12</v>
      </c>
      <c r="B14" s="3">
        <f>1306361945/1000</f>
        <v>1306361.9450000001</v>
      </c>
      <c r="C14" s="3">
        <f>1165222692.88/1000</f>
        <v>1165222.6928800002</v>
      </c>
      <c r="D14" s="4">
        <f>B14-C14</f>
        <v>141139.25211999984</v>
      </c>
    </row>
    <row r="15" spans="1:4" ht="30">
      <c r="A15" s="12" t="s">
        <v>13</v>
      </c>
      <c r="B15" s="17">
        <f>414159300/1000</f>
        <v>414159.3</v>
      </c>
      <c r="C15" s="17">
        <f>376507570/1000</f>
        <v>376507.57</v>
      </c>
      <c r="D15" s="4">
        <f t="shared" si="0"/>
        <v>37651.729999999981</v>
      </c>
    </row>
    <row r="16" spans="1:4" ht="30">
      <c r="A16" s="12" t="s">
        <v>18</v>
      </c>
      <c r="B16" s="17">
        <f>17942390/1000</f>
        <v>17942.39</v>
      </c>
      <c r="C16" s="17">
        <f>7642390/1000</f>
        <v>7642.39</v>
      </c>
      <c r="D16" s="4">
        <f t="shared" si="0"/>
        <v>10300</v>
      </c>
    </row>
    <row r="17" spans="1:4" ht="30">
      <c r="A17" s="12" t="s">
        <v>14</v>
      </c>
      <c r="B17" s="17">
        <f>856897200/1000</f>
        <v>856897.2</v>
      </c>
      <c r="C17" s="17">
        <f>771207480/1000</f>
        <v>771207.48</v>
      </c>
      <c r="D17" s="4">
        <f t="shared" si="0"/>
        <v>85689.719999999972</v>
      </c>
    </row>
    <row r="18" spans="1:4" ht="15.75">
      <c r="A18" s="12" t="s">
        <v>15</v>
      </c>
      <c r="B18" s="17">
        <f>17363055/1000</f>
        <v>17363.055</v>
      </c>
      <c r="C18" s="17">
        <f>9339624.81/1000</f>
        <v>9339.6248100000012</v>
      </c>
      <c r="D18" s="4">
        <f t="shared" si="0"/>
        <v>8023.4301899999991</v>
      </c>
    </row>
    <row r="19" spans="1:4" ht="15.75">
      <c r="A19" s="8" t="s">
        <v>16</v>
      </c>
      <c r="B19" s="15">
        <f>2199219264.74/1000</f>
        <v>2199219.2647399995</v>
      </c>
      <c r="C19" s="15">
        <f>1328255111.15/1000</f>
        <v>1328255.11115</v>
      </c>
      <c r="D19" s="4">
        <f>B19-C19</f>
        <v>870964.15358999954</v>
      </c>
    </row>
    <row r="20" spans="1:4" ht="31.5">
      <c r="A20" s="9" t="s">
        <v>17</v>
      </c>
      <c r="B20" s="16">
        <f>-24000000/1000</f>
        <v>-24000</v>
      </c>
      <c r="C20" s="16">
        <f>162973438.48/1000</f>
        <v>162973.43847999998</v>
      </c>
      <c r="D20" s="4">
        <f>B20-C20</f>
        <v>-186973.43847999998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2025-09-15T06:47:49Z</dcterms:modified>
</cp:coreProperties>
</file>